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k_new\Downloads\"/>
    </mc:Choice>
  </mc:AlternateContent>
  <xr:revisionPtr revIDLastSave="0" documentId="13_ncr:1_{44EE0BDD-1139-4122-A582-E01660401765}" xr6:coauthVersionLast="47" xr6:coauthVersionMax="47" xr10:uidLastSave="{00000000-0000-0000-0000-000000000000}"/>
  <bookViews>
    <workbookView xWindow="4950" yWindow="2160" windowWidth="23535" windowHeight="12720" tabRatio="711" xr2:uid="{00000000-000D-0000-FFFF-FFFF00000000}"/>
  </bookViews>
  <sheets>
    <sheet name="Awards" sheetId="5" r:id="rId1"/>
    <sheet name="Team Stats" sheetId="2" r:id="rId2"/>
    <sheet name="Ind. Stats" sheetId="3" r:id="rId3"/>
  </sheets>
  <definedNames>
    <definedName name="_xlnm.Print_Area" localSheetId="0">Awards!$A$1:$J$27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7" i="2" l="1"/>
  <c r="P28" i="2"/>
  <c r="P26" i="2"/>
  <c r="O14" i="3"/>
  <c r="Q14" i="3" s="1"/>
  <c r="P14" i="3"/>
  <c r="O21" i="3"/>
  <c r="Q21" i="3" s="1"/>
  <c r="P21" i="3"/>
  <c r="O17" i="3"/>
  <c r="Q17" i="3" s="1"/>
  <c r="P17" i="3"/>
  <c r="O25" i="3"/>
  <c r="Q25" i="3" s="1"/>
  <c r="P25" i="3"/>
  <c r="O27" i="3"/>
  <c r="Q27" i="3" s="1"/>
  <c r="P27" i="3"/>
  <c r="O28" i="3"/>
  <c r="Q28" i="3" s="1"/>
  <c r="P28" i="3"/>
  <c r="O26" i="3"/>
  <c r="Q26" i="3" s="1"/>
  <c r="P26" i="3"/>
  <c r="O22" i="3"/>
  <c r="Q22" i="3" s="1"/>
  <c r="P22" i="3"/>
  <c r="O24" i="3"/>
  <c r="Q24" i="3" s="1"/>
  <c r="P24" i="3"/>
  <c r="O7" i="3"/>
  <c r="Q7" i="3" s="1"/>
  <c r="P7" i="3"/>
  <c r="O15" i="3"/>
  <c r="Q15" i="3" s="1"/>
  <c r="P15" i="3"/>
  <c r="O3" i="3"/>
  <c r="Q3" i="3" s="1"/>
  <c r="P3" i="3"/>
  <c r="O11" i="3"/>
  <c r="Q11" i="3" s="1"/>
  <c r="P11" i="3"/>
  <c r="O13" i="3"/>
  <c r="Q13" i="3" s="1"/>
  <c r="P13" i="3"/>
  <c r="O5" i="3"/>
  <c r="Q5" i="3" s="1"/>
  <c r="P5" i="3"/>
  <c r="O16" i="3"/>
  <c r="Q16" i="3" s="1"/>
  <c r="P16" i="3"/>
  <c r="O18" i="3"/>
  <c r="Q18" i="3" s="1"/>
  <c r="P18" i="3"/>
  <c r="O20" i="3"/>
  <c r="Q20" i="3" s="1"/>
  <c r="P20" i="3"/>
  <c r="O19" i="3"/>
  <c r="Q19" i="3" s="1"/>
  <c r="P19" i="3"/>
  <c r="O8" i="3"/>
  <c r="Q8" i="3" s="1"/>
  <c r="P8" i="3"/>
  <c r="P35" i="3"/>
  <c r="O35" i="3"/>
  <c r="Q35" i="3" s="1"/>
  <c r="P37" i="3"/>
  <c r="O37" i="3"/>
  <c r="Q37" i="3" s="1"/>
  <c r="P36" i="3"/>
  <c r="O36" i="3"/>
  <c r="Q36" i="3" s="1"/>
  <c r="P40" i="3"/>
  <c r="O40" i="3"/>
  <c r="Q40" i="3" s="1"/>
  <c r="P43" i="3"/>
  <c r="O43" i="3"/>
  <c r="Q43" i="3" s="1"/>
  <c r="P45" i="3"/>
  <c r="O45" i="3"/>
  <c r="Q45" i="3" s="1"/>
  <c r="P47" i="3"/>
  <c r="O47" i="3"/>
  <c r="Q47" i="3" s="1"/>
  <c r="P42" i="3"/>
  <c r="O42" i="3"/>
  <c r="Q42" i="3" s="1"/>
  <c r="P32" i="3"/>
  <c r="O32" i="3"/>
  <c r="Q32" i="3" s="1"/>
  <c r="P48" i="3"/>
  <c r="O48" i="3"/>
  <c r="Q48" i="3" s="1"/>
  <c r="P50" i="3"/>
  <c r="O50" i="3"/>
  <c r="Q50" i="3" s="1"/>
  <c r="O38" i="3"/>
  <c r="Q38" i="3" s="1"/>
  <c r="P38" i="3"/>
  <c r="O31" i="3"/>
  <c r="Q31" i="3" s="1"/>
  <c r="P31" i="3"/>
  <c r="O39" i="3"/>
  <c r="Q39" i="3" s="1"/>
  <c r="P39" i="3"/>
  <c r="O46" i="3"/>
  <c r="Q46" i="3" s="1"/>
  <c r="P46" i="3"/>
  <c r="O34" i="3"/>
  <c r="Q34" i="3" s="1"/>
  <c r="P34" i="3"/>
  <c r="O49" i="3"/>
  <c r="Q49" i="3" s="1"/>
  <c r="P49" i="3"/>
  <c r="O44" i="3"/>
  <c r="Q44" i="3" s="1"/>
  <c r="P44" i="3"/>
  <c r="O33" i="3"/>
  <c r="Q33" i="3" s="1"/>
  <c r="P33" i="3"/>
  <c r="P41" i="3"/>
  <c r="O41" i="3"/>
  <c r="Q41" i="3" s="1"/>
  <c r="O10" i="3"/>
  <c r="Q10" i="3" s="1"/>
  <c r="P10" i="3"/>
  <c r="O6" i="3"/>
  <c r="Q6" i="3" s="1"/>
  <c r="P6" i="3"/>
  <c r="O4" i="3"/>
  <c r="Q4" i="3" s="1"/>
  <c r="P4" i="3"/>
  <c r="O12" i="3"/>
  <c r="Q12" i="3" s="1"/>
  <c r="P12" i="3"/>
  <c r="O23" i="3"/>
  <c r="Q23" i="3" s="1"/>
  <c r="P23" i="3"/>
  <c r="P9" i="3"/>
  <c r="O9" i="3"/>
  <c r="Q9" i="3" s="1"/>
  <c r="Q10" i="2"/>
  <c r="R10" i="2"/>
  <c r="Q20" i="2"/>
  <c r="R20" i="2" s="1"/>
  <c r="H20" i="2"/>
  <c r="I20" i="2" s="1"/>
  <c r="H10" i="2"/>
  <c r="I10" i="2"/>
  <c r="Q19" i="2"/>
  <c r="R19" i="2" s="1"/>
  <c r="Q18" i="2"/>
  <c r="R18" i="2" s="1"/>
  <c r="Q17" i="2"/>
  <c r="R17" i="2" s="1"/>
  <c r="Q16" i="2"/>
  <c r="R16" i="2" s="1"/>
  <c r="Q15" i="2"/>
  <c r="R15" i="2" s="1"/>
  <c r="R9" i="2"/>
  <c r="Q9" i="2"/>
  <c r="R8" i="2"/>
  <c r="Q8" i="2"/>
  <c r="R7" i="2"/>
  <c r="Q7" i="2"/>
  <c r="R6" i="2"/>
  <c r="Q6" i="2"/>
  <c r="R5" i="2"/>
  <c r="Q5" i="2"/>
  <c r="H16" i="2"/>
  <c r="I16" i="2" s="1"/>
  <c r="H19" i="2"/>
  <c r="I19" i="2" s="1"/>
  <c r="H18" i="2"/>
  <c r="I18" i="2" s="1"/>
  <c r="H15" i="2" l="1"/>
  <c r="I15" i="2" s="1"/>
  <c r="H6" i="2"/>
  <c r="I6" i="2"/>
  <c r="H7" i="2"/>
  <c r="I7" i="2"/>
  <c r="H8" i="2"/>
  <c r="I8" i="2"/>
  <c r="H9" i="2"/>
  <c r="I9" i="2"/>
  <c r="I5" i="2"/>
  <c r="H5" i="2"/>
  <c r="H17" i="2"/>
  <c r="I17" i="2" s="1"/>
</calcChain>
</file>

<file path=xl/sharedStrings.xml><?xml version="1.0" encoding="utf-8"?>
<sst xmlns="http://schemas.openxmlformats.org/spreadsheetml/2006/main" count="234" uniqueCount="85">
  <si>
    <t>Bethany Tymes</t>
  </si>
  <si>
    <t>Mason Moser</t>
  </si>
  <si>
    <t>Team</t>
  </si>
  <si>
    <t>Round 1</t>
  </si>
  <si>
    <t>Round 2</t>
  </si>
  <si>
    <t>Round 3</t>
  </si>
  <si>
    <t>Round 4</t>
  </si>
  <si>
    <t>Round 5</t>
  </si>
  <si>
    <t>Wins/Losses</t>
  </si>
  <si>
    <t>Points</t>
  </si>
  <si>
    <t>W</t>
  </si>
  <si>
    <t>L</t>
  </si>
  <si>
    <t>Wins</t>
  </si>
  <si>
    <t>Losses</t>
  </si>
  <si>
    <t>Total</t>
  </si>
  <si>
    <t>Average</t>
  </si>
  <si>
    <t>Avg</t>
  </si>
  <si>
    <t>Errors</t>
  </si>
  <si>
    <t xml:space="preserve">Points </t>
  </si>
  <si>
    <t>Totals</t>
  </si>
  <si>
    <t>Dulci Moots</t>
  </si>
  <si>
    <t>Jaiden Winfield</t>
  </si>
  <si>
    <t>JV Individuals</t>
  </si>
  <si>
    <t>Varsity Individuals</t>
  </si>
  <si>
    <t>Round 6</t>
  </si>
  <si>
    <t>Andre Reid</t>
  </si>
  <si>
    <t>Double-Edged</t>
  </si>
  <si>
    <t>Spooky Conquerors</t>
  </si>
  <si>
    <t>Light</t>
  </si>
  <si>
    <t>For Him</t>
  </si>
  <si>
    <t>BC Believers</t>
  </si>
  <si>
    <t>Excalibur</t>
  </si>
  <si>
    <t xml:space="preserve">Fawn   </t>
  </si>
  <si>
    <t>Armor of Light</t>
  </si>
  <si>
    <t>Grove</t>
  </si>
  <si>
    <t>Gladius</t>
  </si>
  <si>
    <t>Cutting Edge</t>
  </si>
  <si>
    <t>House</t>
  </si>
  <si>
    <t>Izy Norton</t>
  </si>
  <si>
    <t>Jay Norton</t>
  </si>
  <si>
    <t>Addie McGibbon</t>
  </si>
  <si>
    <t>Oakley McGibbon</t>
  </si>
  <si>
    <t>Jeremiah Crowford</t>
  </si>
  <si>
    <t>Abi Paul</t>
  </si>
  <si>
    <t>Nathaniel Szpunar</t>
  </si>
  <si>
    <t>Boaz Wornica</t>
  </si>
  <si>
    <t>Dreon Reid</t>
  </si>
  <si>
    <t>Kainoa Peters</t>
  </si>
  <si>
    <t>Seth Wagner</t>
  </si>
  <si>
    <t>Aaron Wagner</t>
  </si>
  <si>
    <t>Brandon Imanian</t>
  </si>
  <si>
    <t>Trent Clark</t>
  </si>
  <si>
    <t>Isaac Baber</t>
  </si>
  <si>
    <t>Justin Skrivanek</t>
  </si>
  <si>
    <t>Grace Clews</t>
  </si>
  <si>
    <t>Lizzy Dushaw</t>
  </si>
  <si>
    <t>Tailyn Sweeney</t>
  </si>
  <si>
    <t>Priscilla McFarland</t>
  </si>
  <si>
    <t>John McFarland</t>
  </si>
  <si>
    <t>Joshua Smith</t>
  </si>
  <si>
    <t>Isaiah Pace</t>
  </si>
  <si>
    <t>Thomas Wang</t>
  </si>
  <si>
    <t>Shannah Pace</t>
  </si>
  <si>
    <t>Kylie Meadows</t>
  </si>
  <si>
    <t>Elaine Case</t>
  </si>
  <si>
    <t>Arowyn McHugh</t>
  </si>
  <si>
    <t>Libby Lasko</t>
  </si>
  <si>
    <t>Selah McHugh</t>
  </si>
  <si>
    <t>Thaxton Spear</t>
  </si>
  <si>
    <t>Elizabeth Baber</t>
  </si>
  <si>
    <t>Ty'Ti Graham</t>
  </si>
  <si>
    <t>Isaiah Petke</t>
  </si>
  <si>
    <t>Joseph Petke</t>
  </si>
  <si>
    <t>Matthew Petke</t>
  </si>
  <si>
    <t>Zachary Grumback</t>
  </si>
  <si>
    <t>Kaleb Batchfelder</t>
  </si>
  <si>
    <t>Malaki Meadows</t>
  </si>
  <si>
    <t>Kegan Batchfelder</t>
  </si>
  <si>
    <t>KayLa Lewis</t>
  </si>
  <si>
    <t>Spooky</t>
  </si>
  <si>
    <t>Silver Bracket</t>
  </si>
  <si>
    <t>Gold Bracket</t>
  </si>
  <si>
    <t>Jeremiah Crawford</t>
  </si>
  <si>
    <t>Excellence in scorekeeping award:  Darren Lasko</t>
  </si>
  <si>
    <t>Best costume:  Andre Reid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</si>
</sst>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Fill="1"/>
    <xf numFmtId="47" fontId="0" fillId="0" borderId="0" xfId="0" applyNumberFormat="1"/>
    <xf numFmtId="47" fontId="0" fillId="0" borderId="0" xfId="0" applyNumberFormat="1" applyAlignment="1">
      <alignment horizontal="right"/>
    </xf>
    <xf numFmtId="0" fontId="0" fillId="4" borderId="0" xfId="0" applyFill="1"/>
    <xf numFmtId="0" fontId="0" fillId="5" borderId="0" xfId="0" applyFill="1"/>
    <xf numFmtId="1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7:J26"/>
  <sheetViews>
    <sheetView tabSelected="1" topLeftCell="A2" workbookViewId="0">
      <selection activeCell="L23" sqref="L23"/>
    </sheetView>
  </sheetViews>
  <sheetFormatPr defaultRowHeight="15" x14ac:dyDescent="0.25"/>
  <cols>
    <col min="2" max="2" width="18.42578125" customWidth="1"/>
    <col min="3" max="3" width="19.85546875" customWidth="1"/>
    <col min="6" max="6" width="16.7109375" customWidth="1"/>
    <col min="8" max="8" width="6.28515625" customWidth="1"/>
    <col min="9" max="9" width="21.7109375" customWidth="1"/>
    <col min="11" max="11" width="17.28515625" customWidth="1"/>
  </cols>
  <sheetData>
    <row r="7" spans="5:10" x14ac:dyDescent="0.25">
      <c r="E7" t="s">
        <v>22</v>
      </c>
      <c r="H7" t="s">
        <v>23</v>
      </c>
    </row>
    <row r="9" spans="5:10" x14ac:dyDescent="0.25">
      <c r="E9">
        <v>1</v>
      </c>
      <c r="F9" s="1" t="s">
        <v>68</v>
      </c>
      <c r="G9" s="8">
        <v>68.333333333333329</v>
      </c>
      <c r="H9">
        <v>1</v>
      </c>
      <c r="I9" s="2" t="s">
        <v>43</v>
      </c>
      <c r="J9" s="8">
        <v>80</v>
      </c>
    </row>
    <row r="10" spans="5:10" x14ac:dyDescent="0.25">
      <c r="E10">
        <v>2</v>
      </c>
      <c r="F10" s="1" t="s">
        <v>47</v>
      </c>
      <c r="G10" s="8">
        <v>36.666666666666664</v>
      </c>
      <c r="H10">
        <v>2</v>
      </c>
      <c r="I10" s="2" t="s">
        <v>59</v>
      </c>
      <c r="J10" s="8">
        <v>80</v>
      </c>
    </row>
    <row r="11" spans="5:10" x14ac:dyDescent="0.25">
      <c r="E11">
        <v>3</v>
      </c>
      <c r="F11" s="1" t="s">
        <v>77</v>
      </c>
      <c r="G11" s="8">
        <v>26.666666666666668</v>
      </c>
      <c r="H11">
        <v>3</v>
      </c>
      <c r="I11" s="2" t="s">
        <v>66</v>
      </c>
      <c r="J11" s="8">
        <v>66.666666666666671</v>
      </c>
    </row>
    <row r="12" spans="5:10" x14ac:dyDescent="0.25">
      <c r="E12">
        <v>4</v>
      </c>
      <c r="F12" s="1" t="s">
        <v>74</v>
      </c>
      <c r="G12" s="8">
        <v>21.666666666666668</v>
      </c>
      <c r="H12">
        <v>4</v>
      </c>
      <c r="I12" s="2" t="s">
        <v>55</v>
      </c>
      <c r="J12" s="8">
        <v>65</v>
      </c>
    </row>
    <row r="13" spans="5:10" x14ac:dyDescent="0.25">
      <c r="E13">
        <v>5</v>
      </c>
      <c r="F13" s="1" t="s">
        <v>64</v>
      </c>
      <c r="G13" s="8">
        <v>20</v>
      </c>
      <c r="H13">
        <v>5</v>
      </c>
      <c r="I13" s="2" t="s">
        <v>82</v>
      </c>
      <c r="J13" s="8">
        <v>65</v>
      </c>
    </row>
    <row r="14" spans="5:10" x14ac:dyDescent="0.25">
      <c r="E14">
        <v>6</v>
      </c>
      <c r="F14" s="1" t="s">
        <v>62</v>
      </c>
      <c r="G14" s="8">
        <v>15</v>
      </c>
      <c r="H14">
        <v>6</v>
      </c>
      <c r="I14" s="2" t="s">
        <v>73</v>
      </c>
      <c r="J14" s="8">
        <v>61.666666666666664</v>
      </c>
    </row>
    <row r="15" spans="5:10" x14ac:dyDescent="0.25">
      <c r="E15">
        <v>7</v>
      </c>
      <c r="F15" s="1" t="s">
        <v>67</v>
      </c>
      <c r="G15" s="8">
        <v>13.333333333333334</v>
      </c>
      <c r="H15">
        <v>7</v>
      </c>
      <c r="I15" s="2" t="s">
        <v>38</v>
      </c>
      <c r="J15" s="8">
        <v>58.333333333333336</v>
      </c>
    </row>
    <row r="16" spans="5:10" x14ac:dyDescent="0.25">
      <c r="E16">
        <v>8</v>
      </c>
      <c r="F16" s="1" t="s">
        <v>63</v>
      </c>
      <c r="G16" s="8">
        <v>13.333333333333334</v>
      </c>
      <c r="H16">
        <v>8</v>
      </c>
      <c r="I16" s="2" t="s">
        <v>39</v>
      </c>
      <c r="J16" s="8">
        <v>55</v>
      </c>
    </row>
    <row r="17" spans="2:10" x14ac:dyDescent="0.25">
      <c r="E17">
        <v>9</v>
      </c>
      <c r="F17" s="1" t="s">
        <v>61</v>
      </c>
      <c r="G17" s="8">
        <v>10</v>
      </c>
      <c r="H17">
        <v>9</v>
      </c>
      <c r="I17" s="2" t="s">
        <v>44</v>
      </c>
      <c r="J17" s="8">
        <v>51.666666666666664</v>
      </c>
    </row>
    <row r="18" spans="2:10" x14ac:dyDescent="0.25">
      <c r="E18">
        <v>10</v>
      </c>
      <c r="F18" s="1" t="s">
        <v>25</v>
      </c>
      <c r="G18" s="8">
        <v>10</v>
      </c>
      <c r="H18">
        <v>10</v>
      </c>
      <c r="I18" s="2" t="s">
        <v>0</v>
      </c>
      <c r="J18" s="8">
        <v>51.666666666666664</v>
      </c>
    </row>
    <row r="20" spans="2:10" x14ac:dyDescent="0.25">
      <c r="B20" t="s">
        <v>83</v>
      </c>
      <c r="F20" s="3"/>
    </row>
    <row r="21" spans="2:10" x14ac:dyDescent="0.25">
      <c r="B21" s="9"/>
      <c r="C21" s="9"/>
    </row>
    <row r="22" spans="2:10" x14ac:dyDescent="0.25">
      <c r="B22" t="s">
        <v>84</v>
      </c>
      <c r="E22" t="s">
        <v>80</v>
      </c>
      <c r="H22" t="s">
        <v>81</v>
      </c>
    </row>
    <row r="23" spans="2:10" x14ac:dyDescent="0.25">
      <c r="C23" s="4"/>
    </row>
    <row r="24" spans="2:10" x14ac:dyDescent="0.25">
      <c r="C24" s="4"/>
      <c r="E24">
        <v>1</v>
      </c>
      <c r="F24" t="s">
        <v>29</v>
      </c>
      <c r="H24">
        <v>1</v>
      </c>
      <c r="I24" t="s">
        <v>27</v>
      </c>
    </row>
    <row r="25" spans="2:10" x14ac:dyDescent="0.25">
      <c r="C25" s="5"/>
      <c r="E25">
        <v>2</v>
      </c>
      <c r="F25" t="s">
        <v>28</v>
      </c>
      <c r="H25">
        <v>2</v>
      </c>
      <c r="I25" t="s">
        <v>35</v>
      </c>
    </row>
    <row r="26" spans="2:10" x14ac:dyDescent="0.25">
      <c r="E26">
        <v>3</v>
      </c>
      <c r="F26" t="s">
        <v>37</v>
      </c>
      <c r="H26">
        <v>3</v>
      </c>
      <c r="I26" s="3" t="s">
        <v>26</v>
      </c>
    </row>
  </sheetData>
  <sortState xmlns:xlrd2="http://schemas.microsoft.com/office/spreadsheetml/2017/richdata2" ref="E24:I26">
    <sortCondition ref="E24:E26"/>
  </sortState>
  <mergeCells count="1">
    <mergeCell ref="B21:C21"/>
  </mergeCells>
  <pageMargins left="0.7" right="0.7" top="0.75" bottom="0.75" header="0.3" footer="0.3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R28"/>
  <sheetViews>
    <sheetView topLeftCell="A2" zoomScaleNormal="100" workbookViewId="0">
      <selection activeCell="A17" sqref="A17"/>
    </sheetView>
  </sheetViews>
  <sheetFormatPr defaultRowHeight="15" x14ac:dyDescent="0.25"/>
  <cols>
    <col min="2" max="2" width="23.140625" customWidth="1"/>
    <col min="11" max="11" width="20.5703125" customWidth="1"/>
  </cols>
  <sheetData>
    <row r="2" spans="2:18" x14ac:dyDescent="0.25">
      <c r="C2" s="10" t="s">
        <v>8</v>
      </c>
      <c r="D2" s="10"/>
      <c r="E2" s="10"/>
      <c r="F2" s="10"/>
      <c r="G2" s="10"/>
      <c r="L2" s="10" t="s">
        <v>8</v>
      </c>
      <c r="M2" s="10"/>
      <c r="N2" s="10"/>
      <c r="O2" s="10"/>
      <c r="P2" s="10"/>
    </row>
    <row r="3" spans="2:18" x14ac:dyDescent="0.25"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7</v>
      </c>
      <c r="H3" t="s">
        <v>12</v>
      </c>
      <c r="I3" t="s">
        <v>13</v>
      </c>
      <c r="K3" t="s">
        <v>2</v>
      </c>
      <c r="L3" t="s">
        <v>3</v>
      </c>
      <c r="M3" t="s">
        <v>4</v>
      </c>
      <c r="N3" t="s">
        <v>5</v>
      </c>
      <c r="O3" t="s">
        <v>6</v>
      </c>
      <c r="P3" t="s">
        <v>7</v>
      </c>
      <c r="Q3" t="s">
        <v>12</v>
      </c>
      <c r="R3" t="s">
        <v>13</v>
      </c>
    </row>
    <row r="5" spans="2:18" x14ac:dyDescent="0.25">
      <c r="B5" s="6" t="s">
        <v>26</v>
      </c>
      <c r="C5" t="s">
        <v>10</v>
      </c>
      <c r="D5" t="s">
        <v>11</v>
      </c>
      <c r="E5" t="s">
        <v>10</v>
      </c>
      <c r="F5" t="s">
        <v>10</v>
      </c>
      <c r="G5" t="s">
        <v>10</v>
      </c>
      <c r="H5">
        <f t="shared" ref="H5:H10" si="0">COUNTIF(C5:G5,"W")</f>
        <v>4</v>
      </c>
      <c r="I5">
        <f t="shared" ref="I5:I10" si="1">COUNTIF(C5:G5,"L")</f>
        <v>1</v>
      </c>
      <c r="K5" s="7" t="s">
        <v>32</v>
      </c>
      <c r="L5" t="s">
        <v>11</v>
      </c>
      <c r="M5" t="s">
        <v>11</v>
      </c>
      <c r="N5" t="s">
        <v>11</v>
      </c>
      <c r="O5" t="s">
        <v>10</v>
      </c>
      <c r="P5" t="s">
        <v>11</v>
      </c>
      <c r="Q5">
        <f t="shared" ref="Q5:Q10" si="2">COUNTIF(L5:P5,"W")</f>
        <v>1</v>
      </c>
      <c r="R5">
        <f t="shared" ref="R5:R10" si="3">COUNTIF(L5:P5,"L")</f>
        <v>4</v>
      </c>
    </row>
    <row r="6" spans="2:18" x14ac:dyDescent="0.25">
      <c r="B6" s="6" t="s">
        <v>27</v>
      </c>
      <c r="C6" t="s">
        <v>11</v>
      </c>
      <c r="D6" t="s">
        <v>10</v>
      </c>
      <c r="E6" t="s">
        <v>10</v>
      </c>
      <c r="F6" t="s">
        <v>10</v>
      </c>
      <c r="G6" t="s">
        <v>10</v>
      </c>
      <c r="H6">
        <f t="shared" si="0"/>
        <v>4</v>
      </c>
      <c r="I6">
        <f t="shared" si="1"/>
        <v>1</v>
      </c>
      <c r="K6" s="7" t="s">
        <v>33</v>
      </c>
      <c r="L6" t="s">
        <v>10</v>
      </c>
      <c r="M6" t="s">
        <v>10</v>
      </c>
      <c r="N6" t="s">
        <v>11</v>
      </c>
      <c r="O6" t="s">
        <v>10</v>
      </c>
      <c r="P6" t="s">
        <v>11</v>
      </c>
      <c r="Q6">
        <f t="shared" si="2"/>
        <v>3</v>
      </c>
      <c r="R6">
        <f t="shared" si="3"/>
        <v>2</v>
      </c>
    </row>
    <row r="7" spans="2:18" x14ac:dyDescent="0.25">
      <c r="B7" s="6" t="s">
        <v>28</v>
      </c>
      <c r="C7" t="s">
        <v>11</v>
      </c>
      <c r="D7" t="s">
        <v>11</v>
      </c>
      <c r="E7" t="s">
        <v>10</v>
      </c>
      <c r="F7" t="s">
        <v>11</v>
      </c>
      <c r="G7" t="s">
        <v>11</v>
      </c>
      <c r="H7">
        <f t="shared" si="0"/>
        <v>1</v>
      </c>
      <c r="I7">
        <f t="shared" si="1"/>
        <v>4</v>
      </c>
      <c r="K7" s="7" t="s">
        <v>34</v>
      </c>
      <c r="L7" t="s">
        <v>11</v>
      </c>
      <c r="M7" t="s">
        <v>11</v>
      </c>
      <c r="N7" t="s">
        <v>11</v>
      </c>
      <c r="O7" t="s">
        <v>11</v>
      </c>
      <c r="P7" t="s">
        <v>11</v>
      </c>
      <c r="Q7">
        <f t="shared" si="2"/>
        <v>0</v>
      </c>
      <c r="R7">
        <f t="shared" si="3"/>
        <v>5</v>
      </c>
    </row>
    <row r="8" spans="2:18" x14ac:dyDescent="0.25">
      <c r="B8" s="6" t="s">
        <v>29</v>
      </c>
      <c r="C8" t="s">
        <v>10</v>
      </c>
      <c r="D8" t="s">
        <v>10</v>
      </c>
      <c r="E8" t="s">
        <v>11</v>
      </c>
      <c r="F8" t="s">
        <v>11</v>
      </c>
      <c r="G8" t="s">
        <v>11</v>
      </c>
      <c r="H8">
        <f t="shared" si="0"/>
        <v>2</v>
      </c>
      <c r="I8">
        <f t="shared" si="1"/>
        <v>3</v>
      </c>
      <c r="K8" s="7" t="s">
        <v>35</v>
      </c>
      <c r="L8" t="s">
        <v>10</v>
      </c>
      <c r="M8" t="s">
        <v>10</v>
      </c>
      <c r="N8" t="s">
        <v>10</v>
      </c>
      <c r="O8" t="s">
        <v>10</v>
      </c>
      <c r="P8" t="s">
        <v>10</v>
      </c>
      <c r="Q8">
        <f t="shared" si="2"/>
        <v>5</v>
      </c>
      <c r="R8">
        <f t="shared" si="3"/>
        <v>0</v>
      </c>
    </row>
    <row r="9" spans="2:18" x14ac:dyDescent="0.25">
      <c r="B9" s="6" t="s">
        <v>30</v>
      </c>
      <c r="C9" t="s">
        <v>11</v>
      </c>
      <c r="D9" t="s">
        <v>11</v>
      </c>
      <c r="E9" t="s">
        <v>11</v>
      </c>
      <c r="F9" t="s">
        <v>11</v>
      </c>
      <c r="G9" t="s">
        <v>11</v>
      </c>
      <c r="H9">
        <f t="shared" si="0"/>
        <v>0</v>
      </c>
      <c r="I9">
        <f t="shared" si="1"/>
        <v>5</v>
      </c>
      <c r="K9" s="7" t="s">
        <v>36</v>
      </c>
      <c r="L9" t="s">
        <v>10</v>
      </c>
      <c r="M9" t="s">
        <v>11</v>
      </c>
      <c r="N9" t="s">
        <v>10</v>
      </c>
      <c r="O9" t="s">
        <v>11</v>
      </c>
      <c r="P9" t="s">
        <v>10</v>
      </c>
      <c r="Q9">
        <f t="shared" si="2"/>
        <v>3</v>
      </c>
      <c r="R9">
        <f t="shared" si="3"/>
        <v>2</v>
      </c>
    </row>
    <row r="10" spans="2:18" x14ac:dyDescent="0.25">
      <c r="B10" s="6" t="s">
        <v>31</v>
      </c>
      <c r="C10" t="s">
        <v>10</v>
      </c>
      <c r="D10" t="s">
        <v>10</v>
      </c>
      <c r="E10" t="s">
        <v>11</v>
      </c>
      <c r="F10" t="s">
        <v>10</v>
      </c>
      <c r="G10" t="s">
        <v>10</v>
      </c>
      <c r="H10">
        <f t="shared" si="0"/>
        <v>4</v>
      </c>
      <c r="I10">
        <f t="shared" si="1"/>
        <v>1</v>
      </c>
      <c r="K10" s="7" t="s">
        <v>37</v>
      </c>
      <c r="L10" t="s">
        <v>11</v>
      </c>
      <c r="M10" t="s">
        <v>10</v>
      </c>
      <c r="N10" t="s">
        <v>10</v>
      </c>
      <c r="O10" t="s">
        <v>11</v>
      </c>
      <c r="P10" t="s">
        <v>10</v>
      </c>
      <c r="Q10">
        <f t="shared" si="2"/>
        <v>3</v>
      </c>
      <c r="R10">
        <f t="shared" si="3"/>
        <v>2</v>
      </c>
    </row>
    <row r="11" spans="2:18" x14ac:dyDescent="0.25">
      <c r="B11" s="3"/>
      <c r="K11" s="3"/>
    </row>
    <row r="12" spans="2:18" x14ac:dyDescent="0.25">
      <c r="C12" s="10" t="s">
        <v>9</v>
      </c>
      <c r="D12" s="10"/>
      <c r="E12" s="10"/>
      <c r="F12" s="10"/>
      <c r="G12" s="10"/>
      <c r="L12" s="10" t="s">
        <v>9</v>
      </c>
      <c r="M12" s="10"/>
      <c r="N12" s="10"/>
      <c r="O12" s="10"/>
      <c r="P12" s="10"/>
    </row>
    <row r="13" spans="2:18" x14ac:dyDescent="0.25">
      <c r="B13" t="s">
        <v>2</v>
      </c>
      <c r="C13" t="s">
        <v>3</v>
      </c>
      <c r="D13" t="s">
        <v>4</v>
      </c>
      <c r="E13" t="s">
        <v>5</v>
      </c>
      <c r="F13" t="s">
        <v>6</v>
      </c>
      <c r="G13" t="s">
        <v>7</v>
      </c>
      <c r="H13" t="s">
        <v>14</v>
      </c>
      <c r="I13" t="s">
        <v>15</v>
      </c>
      <c r="K13" t="s">
        <v>2</v>
      </c>
      <c r="L13" t="s">
        <v>3</v>
      </c>
      <c r="M13" t="s">
        <v>4</v>
      </c>
      <c r="N13" t="s">
        <v>5</v>
      </c>
      <c r="O13" t="s">
        <v>6</v>
      </c>
      <c r="P13" t="s">
        <v>7</v>
      </c>
      <c r="Q13" t="s">
        <v>14</v>
      </c>
      <c r="R13" t="s">
        <v>15</v>
      </c>
    </row>
    <row r="15" spans="2:18" x14ac:dyDescent="0.25">
      <c r="B15" s="6" t="s">
        <v>26</v>
      </c>
      <c r="C15">
        <v>80</v>
      </c>
      <c r="D15">
        <v>100</v>
      </c>
      <c r="E15">
        <v>130</v>
      </c>
      <c r="F15">
        <v>180</v>
      </c>
      <c r="G15">
        <v>180</v>
      </c>
      <c r="H15">
        <f t="shared" ref="H15:H20" si="4">SUM(C15:G15)</f>
        <v>670</v>
      </c>
      <c r="I15">
        <f>(H15)/5</f>
        <v>134</v>
      </c>
      <c r="K15" s="7" t="s">
        <v>32</v>
      </c>
      <c r="L15">
        <v>80</v>
      </c>
      <c r="M15">
        <v>40</v>
      </c>
      <c r="N15">
        <v>0</v>
      </c>
      <c r="O15">
        <v>150</v>
      </c>
      <c r="P15">
        <v>70</v>
      </c>
      <c r="Q15">
        <f t="shared" ref="Q15:Q20" si="5">SUM(L15:P15)</f>
        <v>340</v>
      </c>
      <c r="R15">
        <f>(Q15)/5</f>
        <v>68</v>
      </c>
    </row>
    <row r="16" spans="2:18" x14ac:dyDescent="0.25">
      <c r="B16" s="6" t="s">
        <v>27</v>
      </c>
      <c r="C16">
        <v>70</v>
      </c>
      <c r="D16">
        <v>280</v>
      </c>
      <c r="E16">
        <v>270</v>
      </c>
      <c r="F16">
        <v>250</v>
      </c>
      <c r="G16">
        <v>330</v>
      </c>
      <c r="H16">
        <f t="shared" si="4"/>
        <v>1200</v>
      </c>
      <c r="I16">
        <f t="shared" ref="I16:I20" si="6">(H16)/5</f>
        <v>240</v>
      </c>
      <c r="K16" s="7" t="s">
        <v>33</v>
      </c>
      <c r="L16">
        <v>130</v>
      </c>
      <c r="M16">
        <v>190</v>
      </c>
      <c r="N16">
        <v>50</v>
      </c>
      <c r="O16">
        <v>150</v>
      </c>
      <c r="P16">
        <v>60</v>
      </c>
      <c r="Q16">
        <f t="shared" si="5"/>
        <v>580</v>
      </c>
      <c r="R16">
        <f t="shared" ref="R16:R20" si="7">(Q16)/5</f>
        <v>116</v>
      </c>
    </row>
    <row r="17" spans="2:18" x14ac:dyDescent="0.25">
      <c r="B17" s="6" t="s">
        <v>28</v>
      </c>
      <c r="C17">
        <v>-10</v>
      </c>
      <c r="D17">
        <v>20</v>
      </c>
      <c r="E17">
        <v>200</v>
      </c>
      <c r="F17">
        <v>100</v>
      </c>
      <c r="G17">
        <v>110</v>
      </c>
      <c r="H17">
        <f t="shared" si="4"/>
        <v>420</v>
      </c>
      <c r="I17">
        <f t="shared" si="6"/>
        <v>84</v>
      </c>
      <c r="K17" s="7" t="s">
        <v>34</v>
      </c>
      <c r="L17">
        <v>30</v>
      </c>
      <c r="M17">
        <v>140</v>
      </c>
      <c r="N17">
        <v>40</v>
      </c>
      <c r="O17">
        <v>150</v>
      </c>
      <c r="P17">
        <v>50</v>
      </c>
      <c r="Q17">
        <f t="shared" si="5"/>
        <v>410</v>
      </c>
      <c r="R17">
        <f t="shared" si="7"/>
        <v>82</v>
      </c>
    </row>
    <row r="18" spans="2:18" x14ac:dyDescent="0.25">
      <c r="B18" s="6" t="s">
        <v>29</v>
      </c>
      <c r="C18">
        <v>40</v>
      </c>
      <c r="D18">
        <v>170</v>
      </c>
      <c r="E18">
        <v>110</v>
      </c>
      <c r="F18">
        <v>10</v>
      </c>
      <c r="G18">
        <v>20</v>
      </c>
      <c r="H18">
        <f t="shared" si="4"/>
        <v>350</v>
      </c>
      <c r="I18">
        <f t="shared" si="6"/>
        <v>70</v>
      </c>
      <c r="K18" s="7" t="s">
        <v>35</v>
      </c>
      <c r="L18">
        <v>310</v>
      </c>
      <c r="M18">
        <v>180</v>
      </c>
      <c r="N18">
        <v>260</v>
      </c>
      <c r="O18">
        <v>200</v>
      </c>
      <c r="P18">
        <v>230</v>
      </c>
      <c r="Q18">
        <f t="shared" si="5"/>
        <v>1180</v>
      </c>
      <c r="R18">
        <f t="shared" si="7"/>
        <v>236</v>
      </c>
    </row>
    <row r="19" spans="2:18" x14ac:dyDescent="0.25">
      <c r="B19" s="6" t="s">
        <v>30</v>
      </c>
      <c r="C19">
        <v>40</v>
      </c>
      <c r="D19">
        <v>40</v>
      </c>
      <c r="E19">
        <v>30</v>
      </c>
      <c r="F19">
        <v>60</v>
      </c>
      <c r="G19">
        <v>-20</v>
      </c>
      <c r="H19">
        <f t="shared" si="4"/>
        <v>150</v>
      </c>
      <c r="I19">
        <f t="shared" si="6"/>
        <v>30</v>
      </c>
      <c r="K19" s="7" t="s">
        <v>36</v>
      </c>
      <c r="L19">
        <v>180</v>
      </c>
      <c r="M19">
        <v>100</v>
      </c>
      <c r="N19">
        <v>140</v>
      </c>
      <c r="O19">
        <v>10</v>
      </c>
      <c r="P19">
        <v>130</v>
      </c>
      <c r="Q19">
        <f t="shared" si="5"/>
        <v>560</v>
      </c>
      <c r="R19">
        <f t="shared" si="7"/>
        <v>112</v>
      </c>
    </row>
    <row r="20" spans="2:18" x14ac:dyDescent="0.25">
      <c r="B20" s="6" t="s">
        <v>31</v>
      </c>
      <c r="C20">
        <v>220</v>
      </c>
      <c r="D20">
        <v>120</v>
      </c>
      <c r="E20">
        <v>20</v>
      </c>
      <c r="F20">
        <v>160</v>
      </c>
      <c r="G20">
        <v>130</v>
      </c>
      <c r="H20">
        <f t="shared" si="4"/>
        <v>650</v>
      </c>
      <c r="I20">
        <f t="shared" si="6"/>
        <v>130</v>
      </c>
      <c r="K20" s="7" t="s">
        <v>37</v>
      </c>
      <c r="L20">
        <v>90</v>
      </c>
      <c r="M20">
        <v>80</v>
      </c>
      <c r="N20">
        <v>80</v>
      </c>
      <c r="O20">
        <v>70</v>
      </c>
      <c r="P20">
        <v>160</v>
      </c>
      <c r="Q20">
        <f t="shared" si="5"/>
        <v>480</v>
      </c>
      <c r="R20">
        <f t="shared" si="7"/>
        <v>96</v>
      </c>
    </row>
    <row r="25" spans="2:18" x14ac:dyDescent="0.25">
      <c r="C25" t="s">
        <v>10</v>
      </c>
      <c r="D25" t="s">
        <v>11</v>
      </c>
      <c r="E25" t="s">
        <v>18</v>
      </c>
      <c r="G25" t="s">
        <v>14</v>
      </c>
      <c r="L25" t="s">
        <v>10</v>
      </c>
      <c r="M25" t="s">
        <v>11</v>
      </c>
      <c r="N25" t="s">
        <v>18</v>
      </c>
      <c r="P25" t="s">
        <v>14</v>
      </c>
    </row>
    <row r="26" spans="2:18" x14ac:dyDescent="0.25">
      <c r="B26" t="s">
        <v>26</v>
      </c>
      <c r="C26">
        <v>1</v>
      </c>
      <c r="D26">
        <v>1</v>
      </c>
      <c r="E26">
        <v>80</v>
      </c>
      <c r="F26">
        <v>100</v>
      </c>
      <c r="G26">
        <v>180</v>
      </c>
      <c r="K26" t="s">
        <v>33</v>
      </c>
      <c r="L26">
        <v>1</v>
      </c>
      <c r="M26">
        <v>1</v>
      </c>
      <c r="N26">
        <v>150</v>
      </c>
      <c r="O26">
        <v>50</v>
      </c>
      <c r="P26">
        <f>N26+O26</f>
        <v>200</v>
      </c>
    </row>
    <row r="27" spans="2:18" x14ac:dyDescent="0.25">
      <c r="B27" t="s">
        <v>79</v>
      </c>
      <c r="C27">
        <v>1</v>
      </c>
      <c r="D27">
        <v>1</v>
      </c>
      <c r="E27">
        <v>70</v>
      </c>
      <c r="F27">
        <v>270</v>
      </c>
      <c r="G27">
        <v>340</v>
      </c>
      <c r="K27" t="s">
        <v>37</v>
      </c>
      <c r="L27">
        <v>1</v>
      </c>
      <c r="M27">
        <v>1</v>
      </c>
      <c r="N27">
        <v>90</v>
      </c>
      <c r="O27">
        <v>80</v>
      </c>
      <c r="P27">
        <f t="shared" ref="P27:P28" si="8">N27+O27</f>
        <v>170</v>
      </c>
    </row>
    <row r="28" spans="2:18" x14ac:dyDescent="0.25">
      <c r="B28" t="s">
        <v>31</v>
      </c>
      <c r="C28">
        <v>1</v>
      </c>
      <c r="D28">
        <v>1</v>
      </c>
      <c r="E28">
        <v>120</v>
      </c>
      <c r="F28">
        <v>20</v>
      </c>
      <c r="G28">
        <v>140</v>
      </c>
      <c r="K28" t="s">
        <v>36</v>
      </c>
      <c r="L28">
        <v>1</v>
      </c>
      <c r="M28">
        <v>1</v>
      </c>
      <c r="N28">
        <v>180</v>
      </c>
      <c r="O28">
        <v>10</v>
      </c>
      <c r="P28">
        <f t="shared" si="8"/>
        <v>190</v>
      </c>
    </row>
  </sheetData>
  <mergeCells count="4">
    <mergeCell ref="C2:G2"/>
    <mergeCell ref="C12:G12"/>
    <mergeCell ref="L2:P2"/>
    <mergeCell ref="L12:P12"/>
  </mergeCells>
  <phoneticPr fontId="1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Q50"/>
  <sheetViews>
    <sheetView topLeftCell="B23" zoomScale="98" zoomScaleNormal="85" workbookViewId="0">
      <selection activeCell="S41" sqref="S41"/>
    </sheetView>
  </sheetViews>
  <sheetFormatPr defaultRowHeight="15" x14ac:dyDescent="0.25"/>
  <cols>
    <col min="2" max="2" width="19.42578125" customWidth="1"/>
    <col min="3" max="3" width="8" customWidth="1"/>
    <col min="4" max="4" width="7.7109375" customWidth="1"/>
    <col min="5" max="5" width="8.28515625" customWidth="1"/>
    <col min="6" max="8" width="7.85546875" customWidth="1"/>
    <col min="9" max="9" width="8" customWidth="1"/>
    <col min="10" max="10" width="7.7109375" customWidth="1"/>
    <col min="11" max="11" width="8.28515625" customWidth="1"/>
    <col min="12" max="12" width="7.85546875" customWidth="1"/>
    <col min="13" max="13" width="8.28515625" customWidth="1"/>
    <col min="14" max="14" width="7.85546875" customWidth="1"/>
    <col min="18" max="18" width="7" customWidth="1"/>
    <col min="19" max="22" width="15.7109375" customWidth="1"/>
  </cols>
  <sheetData>
    <row r="1" spans="2:17" x14ac:dyDescent="0.25">
      <c r="C1" s="10" t="s">
        <v>3</v>
      </c>
      <c r="D1" s="10"/>
      <c r="E1" s="10" t="s">
        <v>4</v>
      </c>
      <c r="F1" s="10"/>
      <c r="G1" s="10" t="s">
        <v>5</v>
      </c>
      <c r="H1" s="10"/>
      <c r="I1" s="10" t="s">
        <v>6</v>
      </c>
      <c r="J1" s="10"/>
      <c r="K1" s="10" t="s">
        <v>7</v>
      </c>
      <c r="L1" s="10"/>
      <c r="M1" s="10" t="s">
        <v>24</v>
      </c>
      <c r="N1" s="10"/>
      <c r="O1" s="10" t="s">
        <v>19</v>
      </c>
      <c r="P1" s="10"/>
    </row>
    <row r="2" spans="2:17" x14ac:dyDescent="0.25">
      <c r="C2" t="s">
        <v>18</v>
      </c>
      <c r="D2" t="s">
        <v>17</v>
      </c>
      <c r="E2" t="s">
        <v>9</v>
      </c>
      <c r="F2" t="s">
        <v>17</v>
      </c>
      <c r="G2" t="s">
        <v>9</v>
      </c>
      <c r="H2" t="s">
        <v>17</v>
      </c>
      <c r="I2" t="s">
        <v>18</v>
      </c>
      <c r="J2" t="s">
        <v>17</v>
      </c>
      <c r="K2" t="s">
        <v>9</v>
      </c>
      <c r="L2" t="s">
        <v>17</v>
      </c>
      <c r="M2" t="s">
        <v>9</v>
      </c>
      <c r="N2" t="s">
        <v>17</v>
      </c>
      <c r="O2" t="s">
        <v>9</v>
      </c>
      <c r="P2" t="s">
        <v>17</v>
      </c>
      <c r="Q2" t="s">
        <v>16</v>
      </c>
    </row>
    <row r="3" spans="2:17" x14ac:dyDescent="0.25">
      <c r="B3" s="2" t="s">
        <v>59</v>
      </c>
      <c r="C3">
        <v>60</v>
      </c>
      <c r="D3">
        <v>2</v>
      </c>
      <c r="E3">
        <v>90</v>
      </c>
      <c r="F3">
        <v>0</v>
      </c>
      <c r="G3">
        <v>80</v>
      </c>
      <c r="H3">
        <v>1</v>
      </c>
      <c r="I3">
        <v>90</v>
      </c>
      <c r="J3">
        <v>0</v>
      </c>
      <c r="K3">
        <v>80</v>
      </c>
      <c r="L3">
        <v>2</v>
      </c>
      <c r="M3">
        <v>80</v>
      </c>
      <c r="N3">
        <v>1</v>
      </c>
      <c r="O3">
        <f t="shared" ref="O3:O28" si="0">C3+E3+G3+I3+K3+M3</f>
        <v>480</v>
      </c>
      <c r="P3">
        <f t="shared" ref="P3:P28" si="1">D3+F3+H3+J3+L3+N3</f>
        <v>6</v>
      </c>
      <c r="Q3">
        <f t="shared" ref="Q3:Q28" si="2">O3/6</f>
        <v>80</v>
      </c>
    </row>
    <row r="4" spans="2:17" x14ac:dyDescent="0.25">
      <c r="B4" s="2" t="s">
        <v>43</v>
      </c>
      <c r="C4">
        <v>40</v>
      </c>
      <c r="D4">
        <v>2</v>
      </c>
      <c r="E4">
        <v>90</v>
      </c>
      <c r="F4">
        <v>0</v>
      </c>
      <c r="G4">
        <v>90</v>
      </c>
      <c r="H4">
        <v>0</v>
      </c>
      <c r="I4">
        <v>80</v>
      </c>
      <c r="J4">
        <v>1</v>
      </c>
      <c r="K4">
        <v>90</v>
      </c>
      <c r="L4">
        <v>0</v>
      </c>
      <c r="M4">
        <v>90</v>
      </c>
      <c r="N4">
        <v>0</v>
      </c>
      <c r="O4">
        <f t="shared" si="0"/>
        <v>480</v>
      </c>
      <c r="P4">
        <f t="shared" si="1"/>
        <v>3</v>
      </c>
      <c r="Q4">
        <f t="shared" si="2"/>
        <v>80</v>
      </c>
    </row>
    <row r="5" spans="2:17" x14ac:dyDescent="0.25">
      <c r="B5" s="2" t="s">
        <v>66</v>
      </c>
      <c r="C5">
        <v>80</v>
      </c>
      <c r="D5">
        <v>1</v>
      </c>
      <c r="E5">
        <v>60</v>
      </c>
      <c r="F5">
        <v>0</v>
      </c>
      <c r="G5">
        <v>90</v>
      </c>
      <c r="H5">
        <v>0</v>
      </c>
      <c r="I5">
        <v>60</v>
      </c>
      <c r="J5">
        <v>2</v>
      </c>
      <c r="K5">
        <v>90</v>
      </c>
      <c r="L5">
        <v>0</v>
      </c>
      <c r="M5">
        <v>20</v>
      </c>
      <c r="N5">
        <v>2</v>
      </c>
      <c r="O5">
        <f t="shared" si="0"/>
        <v>400</v>
      </c>
      <c r="P5">
        <f t="shared" si="1"/>
        <v>5</v>
      </c>
      <c r="Q5">
        <f t="shared" si="2"/>
        <v>66.666666666666671</v>
      </c>
    </row>
    <row r="6" spans="2:17" x14ac:dyDescent="0.25">
      <c r="B6" s="2" t="s">
        <v>42</v>
      </c>
      <c r="C6">
        <v>10</v>
      </c>
      <c r="D6">
        <v>3</v>
      </c>
      <c r="E6">
        <v>80</v>
      </c>
      <c r="F6">
        <v>2</v>
      </c>
      <c r="G6">
        <v>90</v>
      </c>
      <c r="H6">
        <v>0</v>
      </c>
      <c r="I6">
        <v>50</v>
      </c>
      <c r="J6">
        <v>3</v>
      </c>
      <c r="K6">
        <v>80</v>
      </c>
      <c r="L6">
        <v>1</v>
      </c>
      <c r="M6">
        <v>80</v>
      </c>
      <c r="N6">
        <v>2</v>
      </c>
      <c r="O6">
        <f t="shared" si="0"/>
        <v>390</v>
      </c>
      <c r="P6">
        <f t="shared" si="1"/>
        <v>11</v>
      </c>
      <c r="Q6">
        <f t="shared" si="2"/>
        <v>65</v>
      </c>
    </row>
    <row r="7" spans="2:17" x14ac:dyDescent="0.25">
      <c r="B7" s="2" t="s">
        <v>55</v>
      </c>
      <c r="C7">
        <v>80</v>
      </c>
      <c r="D7">
        <v>1</v>
      </c>
      <c r="E7">
        <v>40</v>
      </c>
      <c r="F7">
        <v>2</v>
      </c>
      <c r="G7">
        <v>10</v>
      </c>
      <c r="H7">
        <v>3</v>
      </c>
      <c r="I7">
        <v>90</v>
      </c>
      <c r="J7">
        <v>0</v>
      </c>
      <c r="K7">
        <v>80</v>
      </c>
      <c r="L7">
        <v>2</v>
      </c>
      <c r="M7">
        <v>90</v>
      </c>
      <c r="N7">
        <v>0</v>
      </c>
      <c r="O7">
        <f t="shared" si="0"/>
        <v>390</v>
      </c>
      <c r="P7">
        <f t="shared" si="1"/>
        <v>8</v>
      </c>
      <c r="Q7">
        <f t="shared" si="2"/>
        <v>65</v>
      </c>
    </row>
    <row r="8" spans="2:17" x14ac:dyDescent="0.25">
      <c r="B8" s="2" t="s">
        <v>73</v>
      </c>
      <c r="C8">
        <v>80</v>
      </c>
      <c r="D8">
        <v>2</v>
      </c>
      <c r="E8">
        <v>60</v>
      </c>
      <c r="F8">
        <v>2</v>
      </c>
      <c r="G8">
        <v>80</v>
      </c>
      <c r="H8">
        <v>1</v>
      </c>
      <c r="I8">
        <v>10</v>
      </c>
      <c r="J8">
        <v>3</v>
      </c>
      <c r="K8">
        <v>80</v>
      </c>
      <c r="L8">
        <v>1</v>
      </c>
      <c r="M8">
        <v>60</v>
      </c>
      <c r="N8">
        <v>2</v>
      </c>
      <c r="O8">
        <f t="shared" si="0"/>
        <v>370</v>
      </c>
      <c r="P8">
        <f t="shared" si="1"/>
        <v>11</v>
      </c>
      <c r="Q8">
        <f t="shared" si="2"/>
        <v>61.666666666666664</v>
      </c>
    </row>
    <row r="9" spans="2:17" x14ac:dyDescent="0.25">
      <c r="B9" s="2" t="s">
        <v>38</v>
      </c>
      <c r="C9">
        <v>40</v>
      </c>
      <c r="D9">
        <v>1</v>
      </c>
      <c r="E9">
        <v>60</v>
      </c>
      <c r="F9">
        <v>2</v>
      </c>
      <c r="G9">
        <v>50</v>
      </c>
      <c r="H9">
        <v>3</v>
      </c>
      <c r="I9">
        <v>80</v>
      </c>
      <c r="J9">
        <v>2</v>
      </c>
      <c r="K9">
        <v>80</v>
      </c>
      <c r="L9">
        <v>1</v>
      </c>
      <c r="M9">
        <v>40</v>
      </c>
      <c r="N9">
        <v>1</v>
      </c>
      <c r="O9">
        <f t="shared" si="0"/>
        <v>350</v>
      </c>
      <c r="P9">
        <f t="shared" si="1"/>
        <v>10</v>
      </c>
      <c r="Q9">
        <f t="shared" si="2"/>
        <v>58.333333333333336</v>
      </c>
    </row>
    <row r="10" spans="2:17" x14ac:dyDescent="0.25">
      <c r="B10" s="2" t="s">
        <v>39</v>
      </c>
      <c r="C10">
        <v>20</v>
      </c>
      <c r="D10">
        <v>2</v>
      </c>
      <c r="E10">
        <v>30</v>
      </c>
      <c r="F10">
        <v>3</v>
      </c>
      <c r="G10">
        <v>80</v>
      </c>
      <c r="H10">
        <v>1</v>
      </c>
      <c r="I10">
        <v>90</v>
      </c>
      <c r="J10">
        <v>0</v>
      </c>
      <c r="K10">
        <v>80</v>
      </c>
      <c r="L10">
        <v>1</v>
      </c>
      <c r="M10">
        <v>30</v>
      </c>
      <c r="N10">
        <v>3</v>
      </c>
      <c r="O10">
        <f t="shared" si="0"/>
        <v>330</v>
      </c>
      <c r="P10">
        <f t="shared" si="1"/>
        <v>10</v>
      </c>
      <c r="Q10">
        <f t="shared" si="2"/>
        <v>55</v>
      </c>
    </row>
    <row r="11" spans="2:17" x14ac:dyDescent="0.25">
      <c r="B11" s="2" t="s">
        <v>0</v>
      </c>
      <c r="C11">
        <v>40</v>
      </c>
      <c r="D11">
        <v>0</v>
      </c>
      <c r="E11">
        <v>90</v>
      </c>
      <c r="F11">
        <v>0</v>
      </c>
      <c r="G11">
        <v>20</v>
      </c>
      <c r="H11">
        <v>0</v>
      </c>
      <c r="I11">
        <v>80</v>
      </c>
      <c r="J11">
        <v>1</v>
      </c>
      <c r="K11">
        <v>40</v>
      </c>
      <c r="L11">
        <v>0</v>
      </c>
      <c r="M11">
        <v>40</v>
      </c>
      <c r="N11">
        <v>2</v>
      </c>
      <c r="O11">
        <f t="shared" si="0"/>
        <v>310</v>
      </c>
      <c r="P11">
        <f t="shared" si="1"/>
        <v>3</v>
      </c>
      <c r="Q11">
        <f t="shared" si="2"/>
        <v>51.666666666666664</v>
      </c>
    </row>
    <row r="12" spans="2:17" x14ac:dyDescent="0.25">
      <c r="B12" s="2" t="s">
        <v>44</v>
      </c>
      <c r="C12">
        <v>0</v>
      </c>
      <c r="D12">
        <v>1</v>
      </c>
      <c r="E12">
        <v>60</v>
      </c>
      <c r="F12">
        <v>0</v>
      </c>
      <c r="G12">
        <v>40</v>
      </c>
      <c r="H12">
        <v>0</v>
      </c>
      <c r="I12">
        <v>60</v>
      </c>
      <c r="J12">
        <v>0</v>
      </c>
      <c r="K12">
        <v>90</v>
      </c>
      <c r="L12">
        <v>0</v>
      </c>
      <c r="M12">
        <v>60</v>
      </c>
      <c r="N12">
        <v>1</v>
      </c>
      <c r="O12">
        <f t="shared" si="0"/>
        <v>310</v>
      </c>
      <c r="P12">
        <f t="shared" si="1"/>
        <v>2</v>
      </c>
      <c r="Q12">
        <f t="shared" si="2"/>
        <v>51.666666666666664</v>
      </c>
    </row>
    <row r="13" spans="2:17" x14ac:dyDescent="0.25">
      <c r="B13" s="2" t="s">
        <v>65</v>
      </c>
      <c r="C13">
        <v>90</v>
      </c>
      <c r="D13">
        <v>0</v>
      </c>
      <c r="E13">
        <v>20</v>
      </c>
      <c r="F13">
        <v>1</v>
      </c>
      <c r="G13">
        <v>80</v>
      </c>
      <c r="H13">
        <v>2</v>
      </c>
      <c r="I13">
        <v>10</v>
      </c>
      <c r="J13">
        <v>3</v>
      </c>
      <c r="K13">
        <v>20</v>
      </c>
      <c r="L13">
        <v>1</v>
      </c>
      <c r="M13">
        <v>60</v>
      </c>
      <c r="N13">
        <v>1</v>
      </c>
      <c r="O13">
        <f t="shared" si="0"/>
        <v>280</v>
      </c>
      <c r="P13">
        <f t="shared" si="1"/>
        <v>8</v>
      </c>
      <c r="Q13">
        <f t="shared" si="2"/>
        <v>46.666666666666664</v>
      </c>
    </row>
    <row r="14" spans="2:17" x14ac:dyDescent="0.25">
      <c r="B14" s="2" t="s">
        <v>21</v>
      </c>
      <c r="C14">
        <v>10</v>
      </c>
      <c r="D14">
        <v>3</v>
      </c>
      <c r="E14">
        <v>-10</v>
      </c>
      <c r="F14">
        <v>3</v>
      </c>
      <c r="G14">
        <v>80</v>
      </c>
      <c r="H14">
        <v>1</v>
      </c>
      <c r="I14">
        <v>40</v>
      </c>
      <c r="J14">
        <v>1</v>
      </c>
      <c r="K14">
        <v>40</v>
      </c>
      <c r="L14">
        <v>0</v>
      </c>
      <c r="M14">
        <v>80</v>
      </c>
      <c r="N14">
        <v>2</v>
      </c>
      <c r="O14">
        <f t="shared" si="0"/>
        <v>240</v>
      </c>
      <c r="P14">
        <f t="shared" si="1"/>
        <v>10</v>
      </c>
      <c r="Q14">
        <f t="shared" si="2"/>
        <v>40</v>
      </c>
    </row>
    <row r="15" spans="2:17" x14ac:dyDescent="0.25">
      <c r="B15" s="2" t="s">
        <v>56</v>
      </c>
      <c r="C15">
        <v>80</v>
      </c>
      <c r="D15">
        <v>2</v>
      </c>
      <c r="E15">
        <v>40</v>
      </c>
      <c r="F15">
        <v>0</v>
      </c>
      <c r="G15">
        <v>20</v>
      </c>
      <c r="H15">
        <v>2</v>
      </c>
      <c r="I15">
        <v>60</v>
      </c>
      <c r="J15">
        <v>2</v>
      </c>
      <c r="K15">
        <v>20</v>
      </c>
      <c r="L15">
        <v>2</v>
      </c>
      <c r="M15">
        <v>20</v>
      </c>
      <c r="N15">
        <v>2</v>
      </c>
      <c r="O15">
        <f t="shared" si="0"/>
        <v>240</v>
      </c>
      <c r="P15">
        <f t="shared" si="1"/>
        <v>10</v>
      </c>
      <c r="Q15">
        <f t="shared" si="2"/>
        <v>40</v>
      </c>
    </row>
    <row r="16" spans="2:17" x14ac:dyDescent="0.25">
      <c r="B16" s="2" t="s">
        <v>78</v>
      </c>
      <c r="C16">
        <v>60</v>
      </c>
      <c r="D16">
        <v>0</v>
      </c>
      <c r="E16">
        <v>30</v>
      </c>
      <c r="F16">
        <v>3</v>
      </c>
      <c r="G16">
        <v>40</v>
      </c>
      <c r="H16">
        <v>1</v>
      </c>
      <c r="I16">
        <v>40</v>
      </c>
      <c r="J16">
        <v>2</v>
      </c>
      <c r="K16">
        <v>80</v>
      </c>
      <c r="L16">
        <v>1</v>
      </c>
      <c r="M16">
        <v>-10</v>
      </c>
      <c r="N16">
        <v>3</v>
      </c>
      <c r="O16">
        <f t="shared" si="0"/>
        <v>240</v>
      </c>
      <c r="P16">
        <f t="shared" si="1"/>
        <v>10</v>
      </c>
      <c r="Q16">
        <f t="shared" si="2"/>
        <v>40</v>
      </c>
    </row>
    <row r="17" spans="2:17" x14ac:dyDescent="0.25">
      <c r="B17" s="2" t="s">
        <v>48</v>
      </c>
      <c r="C17">
        <v>10</v>
      </c>
      <c r="D17">
        <v>3</v>
      </c>
      <c r="E17">
        <v>90</v>
      </c>
      <c r="F17">
        <v>0</v>
      </c>
      <c r="G17">
        <v>40</v>
      </c>
      <c r="H17">
        <v>2</v>
      </c>
      <c r="I17">
        <v>20</v>
      </c>
      <c r="J17">
        <v>1</v>
      </c>
      <c r="K17">
        <v>30</v>
      </c>
      <c r="L17">
        <v>3</v>
      </c>
      <c r="M17">
        <v>10</v>
      </c>
      <c r="N17">
        <v>3</v>
      </c>
      <c r="O17">
        <f t="shared" si="0"/>
        <v>200</v>
      </c>
      <c r="P17">
        <f t="shared" si="1"/>
        <v>12</v>
      </c>
      <c r="Q17">
        <f t="shared" si="2"/>
        <v>33.333333333333336</v>
      </c>
    </row>
    <row r="18" spans="2:17" x14ac:dyDescent="0.25">
      <c r="B18" s="2" t="s">
        <v>69</v>
      </c>
      <c r="C18">
        <v>20</v>
      </c>
      <c r="D18">
        <v>1</v>
      </c>
      <c r="E18">
        <v>50</v>
      </c>
      <c r="F18">
        <v>5</v>
      </c>
      <c r="G18">
        <v>40</v>
      </c>
      <c r="H18">
        <v>0</v>
      </c>
      <c r="I18">
        <v>20</v>
      </c>
      <c r="J18">
        <v>1</v>
      </c>
      <c r="K18">
        <v>40</v>
      </c>
      <c r="L18">
        <v>2</v>
      </c>
      <c r="M18">
        <v>20</v>
      </c>
      <c r="N18">
        <v>0</v>
      </c>
      <c r="O18">
        <f t="shared" si="0"/>
        <v>190</v>
      </c>
      <c r="P18">
        <f t="shared" si="1"/>
        <v>9</v>
      </c>
      <c r="Q18">
        <f t="shared" si="2"/>
        <v>31.666666666666668</v>
      </c>
    </row>
    <row r="19" spans="2:17" x14ac:dyDescent="0.25">
      <c r="B19" s="2" t="s">
        <v>72</v>
      </c>
      <c r="C19">
        <v>20</v>
      </c>
      <c r="D19">
        <v>1</v>
      </c>
      <c r="E19">
        <v>40</v>
      </c>
      <c r="F19">
        <v>2</v>
      </c>
      <c r="G19">
        <v>80</v>
      </c>
      <c r="H19">
        <v>1</v>
      </c>
      <c r="I19">
        <v>10</v>
      </c>
      <c r="J19">
        <v>3</v>
      </c>
      <c r="K19">
        <v>10</v>
      </c>
      <c r="L19">
        <v>3</v>
      </c>
      <c r="M19">
        <v>20</v>
      </c>
      <c r="N19">
        <v>0</v>
      </c>
      <c r="O19">
        <f t="shared" si="0"/>
        <v>180</v>
      </c>
      <c r="P19">
        <f t="shared" si="1"/>
        <v>10</v>
      </c>
      <c r="Q19">
        <f t="shared" si="2"/>
        <v>30</v>
      </c>
    </row>
    <row r="20" spans="2:17" x14ac:dyDescent="0.25">
      <c r="B20" s="2" t="s">
        <v>71</v>
      </c>
      <c r="C20">
        <v>60</v>
      </c>
      <c r="D20">
        <v>1</v>
      </c>
      <c r="E20">
        <v>0</v>
      </c>
      <c r="F20">
        <v>0</v>
      </c>
      <c r="G20">
        <v>-10</v>
      </c>
      <c r="H20">
        <v>3</v>
      </c>
      <c r="I20">
        <v>10</v>
      </c>
      <c r="J20">
        <v>3</v>
      </c>
      <c r="K20">
        <v>40</v>
      </c>
      <c r="L20">
        <v>2</v>
      </c>
      <c r="M20">
        <v>20</v>
      </c>
      <c r="N20">
        <v>0</v>
      </c>
      <c r="O20">
        <f t="shared" si="0"/>
        <v>120</v>
      </c>
      <c r="P20">
        <f t="shared" si="1"/>
        <v>9</v>
      </c>
      <c r="Q20">
        <f t="shared" si="2"/>
        <v>20</v>
      </c>
    </row>
    <row r="21" spans="2:17" x14ac:dyDescent="0.25">
      <c r="B21" s="2" t="s">
        <v>1</v>
      </c>
      <c r="C21">
        <v>0</v>
      </c>
      <c r="D21">
        <v>2</v>
      </c>
      <c r="E21">
        <v>0</v>
      </c>
      <c r="F21">
        <v>0</v>
      </c>
      <c r="G21">
        <v>40</v>
      </c>
      <c r="H21">
        <v>1</v>
      </c>
      <c r="I21">
        <v>20</v>
      </c>
      <c r="J21">
        <v>0</v>
      </c>
      <c r="K21">
        <v>0</v>
      </c>
      <c r="L21">
        <v>1</v>
      </c>
      <c r="M21">
        <v>60</v>
      </c>
      <c r="N21">
        <v>1</v>
      </c>
      <c r="O21">
        <f t="shared" si="0"/>
        <v>120</v>
      </c>
      <c r="P21">
        <f t="shared" si="1"/>
        <v>5</v>
      </c>
      <c r="Q21">
        <f t="shared" si="2"/>
        <v>20</v>
      </c>
    </row>
    <row r="22" spans="2:17" x14ac:dyDescent="0.25">
      <c r="B22" s="2" t="s">
        <v>54</v>
      </c>
      <c r="C22">
        <v>20</v>
      </c>
      <c r="D22">
        <v>1</v>
      </c>
      <c r="E22">
        <v>0</v>
      </c>
      <c r="F22">
        <v>0</v>
      </c>
      <c r="G22">
        <v>40</v>
      </c>
      <c r="H22">
        <v>0</v>
      </c>
      <c r="I22">
        <v>20</v>
      </c>
      <c r="J22">
        <v>1</v>
      </c>
      <c r="K22">
        <v>0</v>
      </c>
      <c r="L22">
        <v>1</v>
      </c>
      <c r="M22">
        <v>40</v>
      </c>
      <c r="N22">
        <v>0</v>
      </c>
      <c r="O22">
        <f t="shared" si="0"/>
        <v>120</v>
      </c>
      <c r="P22">
        <f t="shared" si="1"/>
        <v>3</v>
      </c>
      <c r="Q22">
        <f t="shared" si="2"/>
        <v>20</v>
      </c>
    </row>
    <row r="23" spans="2:17" x14ac:dyDescent="0.25">
      <c r="B23" s="2" t="s">
        <v>45</v>
      </c>
      <c r="C23">
        <v>0</v>
      </c>
      <c r="D23">
        <v>2</v>
      </c>
      <c r="E23">
        <v>0</v>
      </c>
      <c r="F23">
        <v>1</v>
      </c>
      <c r="G23">
        <v>0</v>
      </c>
      <c r="H23">
        <v>2</v>
      </c>
      <c r="I23">
        <v>20</v>
      </c>
      <c r="J23">
        <v>0</v>
      </c>
      <c r="K23">
        <v>60</v>
      </c>
      <c r="L23">
        <v>2</v>
      </c>
      <c r="M23">
        <v>20</v>
      </c>
      <c r="N23">
        <v>0</v>
      </c>
      <c r="O23">
        <f t="shared" si="0"/>
        <v>100</v>
      </c>
      <c r="P23">
        <f t="shared" si="1"/>
        <v>7</v>
      </c>
      <c r="Q23">
        <f t="shared" si="2"/>
        <v>16.666666666666668</v>
      </c>
    </row>
    <row r="24" spans="2:17" x14ac:dyDescent="0.25">
      <c r="B24" s="2" t="s">
        <v>20</v>
      </c>
      <c r="C24">
        <v>0</v>
      </c>
      <c r="D24">
        <v>1</v>
      </c>
      <c r="E24">
        <v>40</v>
      </c>
      <c r="F24">
        <v>1</v>
      </c>
      <c r="G24">
        <v>0</v>
      </c>
      <c r="H24">
        <v>2</v>
      </c>
      <c r="I24">
        <v>20</v>
      </c>
      <c r="J24">
        <v>0</v>
      </c>
      <c r="K24">
        <v>0</v>
      </c>
      <c r="L24">
        <v>1</v>
      </c>
      <c r="M24">
        <v>20</v>
      </c>
      <c r="N24">
        <v>0</v>
      </c>
      <c r="O24">
        <f t="shared" si="0"/>
        <v>80</v>
      </c>
      <c r="P24">
        <f t="shared" si="1"/>
        <v>5</v>
      </c>
      <c r="Q24">
        <f t="shared" si="2"/>
        <v>13.333333333333334</v>
      </c>
    </row>
    <row r="25" spans="2:17" x14ac:dyDescent="0.25">
      <c r="B25" s="2" t="s">
        <v>49</v>
      </c>
      <c r="C25">
        <v>10</v>
      </c>
      <c r="D25">
        <v>3</v>
      </c>
      <c r="E25">
        <v>10</v>
      </c>
      <c r="F25">
        <v>3</v>
      </c>
      <c r="G25">
        <v>20</v>
      </c>
      <c r="H25">
        <v>0</v>
      </c>
      <c r="I25">
        <v>-10</v>
      </c>
      <c r="J25">
        <v>3</v>
      </c>
      <c r="K25">
        <v>10</v>
      </c>
      <c r="L25">
        <v>3</v>
      </c>
      <c r="M25">
        <v>0</v>
      </c>
      <c r="N25">
        <v>1</v>
      </c>
      <c r="O25">
        <f t="shared" si="0"/>
        <v>40</v>
      </c>
      <c r="P25">
        <f t="shared" si="1"/>
        <v>13</v>
      </c>
      <c r="Q25">
        <f t="shared" si="2"/>
        <v>6.666666666666667</v>
      </c>
    </row>
    <row r="26" spans="2:17" x14ac:dyDescent="0.25">
      <c r="B26" s="2" t="s">
        <v>53</v>
      </c>
      <c r="C26">
        <v>0</v>
      </c>
      <c r="D26">
        <v>1</v>
      </c>
      <c r="E26">
        <v>0</v>
      </c>
      <c r="F26">
        <v>1</v>
      </c>
      <c r="G26">
        <v>0</v>
      </c>
      <c r="H26">
        <v>0</v>
      </c>
      <c r="I26">
        <v>20</v>
      </c>
      <c r="J26">
        <v>0</v>
      </c>
      <c r="K26">
        <v>0</v>
      </c>
      <c r="L26">
        <v>0</v>
      </c>
      <c r="M26">
        <v>0</v>
      </c>
      <c r="N26">
        <v>1</v>
      </c>
      <c r="O26">
        <f t="shared" si="0"/>
        <v>20</v>
      </c>
      <c r="P26">
        <f t="shared" si="1"/>
        <v>3</v>
      </c>
      <c r="Q26">
        <f t="shared" si="2"/>
        <v>3.3333333333333335</v>
      </c>
    </row>
    <row r="27" spans="2:17" x14ac:dyDescent="0.25">
      <c r="B27" s="2" t="s">
        <v>50</v>
      </c>
      <c r="C27">
        <v>0</v>
      </c>
      <c r="D27">
        <v>0</v>
      </c>
      <c r="E27">
        <v>20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f t="shared" si="0"/>
        <v>20</v>
      </c>
      <c r="P27">
        <f t="shared" si="1"/>
        <v>0</v>
      </c>
      <c r="Q27">
        <f t="shared" si="2"/>
        <v>3.3333333333333335</v>
      </c>
    </row>
    <row r="28" spans="2:17" x14ac:dyDescent="0.25">
      <c r="B28" s="2" t="s">
        <v>51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f t="shared" si="0"/>
        <v>0</v>
      </c>
      <c r="P28">
        <f t="shared" si="1"/>
        <v>0</v>
      </c>
      <c r="Q28">
        <f t="shared" si="2"/>
        <v>0</v>
      </c>
    </row>
    <row r="31" spans="2:17" x14ac:dyDescent="0.25">
      <c r="B31" s="1" t="s">
        <v>68</v>
      </c>
      <c r="C31">
        <v>90</v>
      </c>
      <c r="D31">
        <v>0</v>
      </c>
      <c r="E31">
        <v>60</v>
      </c>
      <c r="F31">
        <v>2</v>
      </c>
      <c r="G31">
        <v>80</v>
      </c>
      <c r="H31">
        <v>1</v>
      </c>
      <c r="I31">
        <v>90</v>
      </c>
      <c r="J31">
        <v>0</v>
      </c>
      <c r="K31">
        <v>80</v>
      </c>
      <c r="L31">
        <v>1</v>
      </c>
      <c r="M31">
        <v>10</v>
      </c>
      <c r="N31">
        <v>3</v>
      </c>
      <c r="O31">
        <f>C31+E31+G31+I31+K31+M31</f>
        <v>410</v>
      </c>
      <c r="P31">
        <f>D31+F31+H31+J31+L31+N31</f>
        <v>7</v>
      </c>
      <c r="Q31">
        <f>O31/6</f>
        <v>68.333333333333329</v>
      </c>
    </row>
    <row r="32" spans="2:17" x14ac:dyDescent="0.25">
      <c r="B32" s="1" t="s">
        <v>47</v>
      </c>
      <c r="C32">
        <v>-10</v>
      </c>
      <c r="D32">
        <v>3</v>
      </c>
      <c r="E32">
        <v>20</v>
      </c>
      <c r="F32">
        <v>2</v>
      </c>
      <c r="G32">
        <v>90</v>
      </c>
      <c r="H32">
        <v>0</v>
      </c>
      <c r="I32">
        <v>30</v>
      </c>
      <c r="J32">
        <v>3</v>
      </c>
      <c r="K32">
        <v>60</v>
      </c>
      <c r="L32">
        <v>1</v>
      </c>
      <c r="M32">
        <v>30</v>
      </c>
      <c r="N32">
        <v>3</v>
      </c>
      <c r="O32">
        <f>C32+E32+G32+I32+K32+M32</f>
        <v>220</v>
      </c>
      <c r="P32">
        <f>D32+F32+H32+J32+L32+N32</f>
        <v>12</v>
      </c>
      <c r="Q32">
        <f>O32/6</f>
        <v>36.666666666666664</v>
      </c>
    </row>
    <row r="33" spans="2:17" x14ac:dyDescent="0.25">
      <c r="B33" s="1" t="s">
        <v>77</v>
      </c>
      <c r="C33">
        <v>0</v>
      </c>
      <c r="D33">
        <v>1</v>
      </c>
      <c r="E33">
        <v>0</v>
      </c>
      <c r="F33">
        <v>1</v>
      </c>
      <c r="G33">
        <v>20</v>
      </c>
      <c r="H33">
        <v>2</v>
      </c>
      <c r="I33">
        <v>40</v>
      </c>
      <c r="J33">
        <v>0</v>
      </c>
      <c r="K33">
        <v>40</v>
      </c>
      <c r="L33">
        <v>1</v>
      </c>
      <c r="M33">
        <v>60</v>
      </c>
      <c r="N33">
        <v>2</v>
      </c>
      <c r="O33">
        <f>C33+E33+G33+I33+K33+M33</f>
        <v>160</v>
      </c>
      <c r="P33">
        <f>D33+F33+H33+J33+L33+N33</f>
        <v>7</v>
      </c>
      <c r="Q33">
        <f>O33/6</f>
        <v>26.666666666666668</v>
      </c>
    </row>
    <row r="34" spans="2:17" x14ac:dyDescent="0.25">
      <c r="B34" s="1" t="s">
        <v>74</v>
      </c>
      <c r="C34">
        <v>40</v>
      </c>
      <c r="D34">
        <v>0</v>
      </c>
      <c r="E34">
        <v>20</v>
      </c>
      <c r="F34">
        <v>0</v>
      </c>
      <c r="G34">
        <v>0</v>
      </c>
      <c r="H34">
        <v>1</v>
      </c>
      <c r="I34">
        <v>80</v>
      </c>
      <c r="J34">
        <v>1</v>
      </c>
      <c r="K34">
        <v>0</v>
      </c>
      <c r="L34">
        <v>1</v>
      </c>
      <c r="M34">
        <v>-10</v>
      </c>
      <c r="N34">
        <v>3</v>
      </c>
      <c r="O34">
        <f>C34+E34+G34+I34+K34+M34</f>
        <v>130</v>
      </c>
      <c r="P34">
        <f>D34+F34+H34+J34+L34+N34</f>
        <v>6</v>
      </c>
      <c r="Q34">
        <f>O34/6</f>
        <v>21.666666666666668</v>
      </c>
    </row>
    <row r="35" spans="2:17" x14ac:dyDescent="0.25">
      <c r="B35" s="1" t="s">
        <v>64</v>
      </c>
      <c r="C35">
        <v>0</v>
      </c>
      <c r="D35">
        <v>1</v>
      </c>
      <c r="E35">
        <v>0</v>
      </c>
      <c r="F35">
        <v>1</v>
      </c>
      <c r="G35">
        <v>20</v>
      </c>
      <c r="H35">
        <v>0</v>
      </c>
      <c r="I35">
        <v>40</v>
      </c>
      <c r="J35">
        <v>0</v>
      </c>
      <c r="K35">
        <v>20</v>
      </c>
      <c r="L35">
        <v>1</v>
      </c>
      <c r="M35">
        <v>40</v>
      </c>
      <c r="N35">
        <v>0</v>
      </c>
      <c r="O35">
        <f>C35+E35+G35+I35+K35+M35</f>
        <v>120</v>
      </c>
      <c r="P35">
        <f>D35+F35+H35+J35+L35+N35</f>
        <v>3</v>
      </c>
      <c r="Q35">
        <f>O35/6</f>
        <v>20</v>
      </c>
    </row>
    <row r="36" spans="2:17" x14ac:dyDescent="0.25">
      <c r="B36" s="1" t="s">
        <v>62</v>
      </c>
      <c r="C36">
        <v>80</v>
      </c>
      <c r="D36">
        <v>2</v>
      </c>
      <c r="E36">
        <v>-10</v>
      </c>
      <c r="F36">
        <v>3</v>
      </c>
      <c r="G36">
        <v>-10</v>
      </c>
      <c r="H36">
        <v>3</v>
      </c>
      <c r="I36">
        <v>40</v>
      </c>
      <c r="J36">
        <v>0</v>
      </c>
      <c r="K36">
        <v>0</v>
      </c>
      <c r="L36">
        <v>2</v>
      </c>
      <c r="M36">
        <v>-10</v>
      </c>
      <c r="N36">
        <v>3</v>
      </c>
      <c r="O36">
        <f>C36+E36+G36+I36+K36+M36</f>
        <v>90</v>
      </c>
      <c r="P36">
        <f>D36+F36+H36+J36+L36+N36</f>
        <v>13</v>
      </c>
      <c r="Q36">
        <f>O36/6</f>
        <v>15</v>
      </c>
    </row>
    <row r="37" spans="2:17" x14ac:dyDescent="0.25">
      <c r="B37" s="1" t="s">
        <v>63</v>
      </c>
      <c r="C37">
        <v>0</v>
      </c>
      <c r="D37">
        <v>0</v>
      </c>
      <c r="E37">
        <v>40</v>
      </c>
      <c r="F37">
        <v>0</v>
      </c>
      <c r="G37">
        <v>0</v>
      </c>
      <c r="H37">
        <v>2</v>
      </c>
      <c r="I37">
        <v>20</v>
      </c>
      <c r="J37">
        <v>1</v>
      </c>
      <c r="K37">
        <v>0</v>
      </c>
      <c r="L37">
        <v>0</v>
      </c>
      <c r="M37">
        <v>20</v>
      </c>
      <c r="N37">
        <v>1</v>
      </c>
      <c r="O37">
        <f>C37+E37+G37+I37+K37+M37</f>
        <v>80</v>
      </c>
      <c r="P37">
        <f>D37+F37+H37+J37+L37+N37</f>
        <v>4</v>
      </c>
      <c r="Q37">
        <f>O37/6</f>
        <v>13.333333333333334</v>
      </c>
    </row>
    <row r="38" spans="2:17" x14ac:dyDescent="0.25">
      <c r="B38" s="1" t="s">
        <v>67</v>
      </c>
      <c r="C38">
        <v>40</v>
      </c>
      <c r="D38">
        <v>1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20</v>
      </c>
      <c r="L38">
        <v>0</v>
      </c>
      <c r="M38">
        <v>20</v>
      </c>
      <c r="N38">
        <v>1</v>
      </c>
      <c r="O38">
        <f>C38+E38+G38+I38+K38+M38</f>
        <v>80</v>
      </c>
      <c r="P38">
        <f>D38+F38+H38+J38+L38+N38</f>
        <v>2</v>
      </c>
      <c r="Q38">
        <f>O38/6</f>
        <v>13.333333333333334</v>
      </c>
    </row>
    <row r="39" spans="2:17" x14ac:dyDescent="0.25">
      <c r="B39" s="1" t="s">
        <v>25</v>
      </c>
      <c r="C39">
        <v>0</v>
      </c>
      <c r="D39">
        <v>1</v>
      </c>
      <c r="E39">
        <v>20</v>
      </c>
      <c r="F39">
        <v>2</v>
      </c>
      <c r="G39">
        <v>0</v>
      </c>
      <c r="H39">
        <v>1</v>
      </c>
      <c r="I39">
        <v>0</v>
      </c>
      <c r="J39">
        <v>1</v>
      </c>
      <c r="K39">
        <v>20</v>
      </c>
      <c r="L39">
        <v>2</v>
      </c>
      <c r="M39">
        <v>20</v>
      </c>
      <c r="N39">
        <v>1</v>
      </c>
      <c r="O39">
        <f>C39+E39+G39+I39+K39+M39</f>
        <v>60</v>
      </c>
      <c r="P39">
        <f>D39+F39+H39+J39+L39+N39</f>
        <v>8</v>
      </c>
      <c r="Q39">
        <f>O39/6</f>
        <v>10</v>
      </c>
    </row>
    <row r="40" spans="2:17" x14ac:dyDescent="0.25">
      <c r="B40" s="1" t="s">
        <v>61</v>
      </c>
      <c r="C40">
        <v>0</v>
      </c>
      <c r="D40">
        <v>1</v>
      </c>
      <c r="E40">
        <v>60</v>
      </c>
      <c r="F40">
        <v>1</v>
      </c>
      <c r="G40">
        <v>0</v>
      </c>
      <c r="H40">
        <v>2</v>
      </c>
      <c r="I40">
        <v>0</v>
      </c>
      <c r="J40">
        <v>0</v>
      </c>
      <c r="K40">
        <v>0</v>
      </c>
      <c r="L40">
        <v>0</v>
      </c>
      <c r="M40">
        <v>0</v>
      </c>
      <c r="N40">
        <v>2</v>
      </c>
      <c r="O40">
        <f>C40+E40+G40+I40+K40+M40</f>
        <v>60</v>
      </c>
      <c r="P40">
        <f>D40+F40+H40+J40+L40+N40</f>
        <v>6</v>
      </c>
      <c r="Q40">
        <f>O40/6</f>
        <v>10</v>
      </c>
    </row>
    <row r="41" spans="2:17" x14ac:dyDescent="0.25">
      <c r="B41" s="1" t="s">
        <v>40</v>
      </c>
      <c r="C41">
        <v>-10</v>
      </c>
      <c r="D41">
        <v>3</v>
      </c>
      <c r="E41">
        <v>10</v>
      </c>
      <c r="F41">
        <v>3</v>
      </c>
      <c r="G41">
        <v>-10</v>
      </c>
      <c r="H41">
        <v>3</v>
      </c>
      <c r="I41">
        <v>20</v>
      </c>
      <c r="J41">
        <v>2</v>
      </c>
      <c r="K41">
        <v>20</v>
      </c>
      <c r="L41">
        <v>2</v>
      </c>
      <c r="M41">
        <v>20</v>
      </c>
      <c r="N41">
        <v>0</v>
      </c>
      <c r="O41">
        <f>C41+E41+G41+I41+K41+M41</f>
        <v>50</v>
      </c>
      <c r="P41">
        <f>D41+F41+H41+J41+L41+N41</f>
        <v>13</v>
      </c>
      <c r="Q41">
        <f>O41/6</f>
        <v>8.3333333333333339</v>
      </c>
    </row>
    <row r="42" spans="2:17" x14ac:dyDescent="0.25">
      <c r="B42" s="1" t="s">
        <v>52</v>
      </c>
      <c r="C42">
        <v>20</v>
      </c>
      <c r="D42">
        <v>2</v>
      </c>
      <c r="E42">
        <v>30</v>
      </c>
      <c r="F42">
        <v>3</v>
      </c>
      <c r="G42">
        <v>0</v>
      </c>
      <c r="H42">
        <v>0</v>
      </c>
      <c r="I42">
        <v>0</v>
      </c>
      <c r="J42">
        <v>0</v>
      </c>
      <c r="K42">
        <v>0</v>
      </c>
      <c r="L42">
        <v>2</v>
      </c>
      <c r="M42">
        <v>0</v>
      </c>
      <c r="N42">
        <v>0</v>
      </c>
      <c r="O42">
        <f>C42+E42+G42+I42+K42+M42</f>
        <v>50</v>
      </c>
      <c r="P42">
        <f>D42+F42+H42+J42+L42+N42</f>
        <v>7</v>
      </c>
      <c r="Q42">
        <f>O42/6</f>
        <v>8.3333333333333339</v>
      </c>
    </row>
    <row r="43" spans="2:17" x14ac:dyDescent="0.25">
      <c r="B43" s="1" t="s">
        <v>60</v>
      </c>
      <c r="C43">
        <v>0</v>
      </c>
      <c r="D43">
        <v>0</v>
      </c>
      <c r="E43">
        <v>40</v>
      </c>
      <c r="F43">
        <v>0</v>
      </c>
      <c r="G43">
        <v>0</v>
      </c>
      <c r="H43">
        <v>1</v>
      </c>
      <c r="I43">
        <v>0</v>
      </c>
      <c r="J43">
        <v>0</v>
      </c>
      <c r="K43">
        <v>0</v>
      </c>
      <c r="L43">
        <v>0</v>
      </c>
      <c r="M43">
        <v>0</v>
      </c>
      <c r="N43">
        <v>1</v>
      </c>
      <c r="O43">
        <f>C43+E43+G43+I43+K43+M43</f>
        <v>40</v>
      </c>
      <c r="P43">
        <f>D43+F43+H43+J43+L43+N43</f>
        <v>2</v>
      </c>
      <c r="Q43">
        <f>O43/6</f>
        <v>6.666666666666667</v>
      </c>
    </row>
    <row r="44" spans="2:17" x14ac:dyDescent="0.25">
      <c r="B44" s="1" t="s">
        <v>76</v>
      </c>
      <c r="C44">
        <v>20</v>
      </c>
      <c r="D44">
        <v>0</v>
      </c>
      <c r="E44">
        <v>0</v>
      </c>
      <c r="F44">
        <v>1</v>
      </c>
      <c r="G44">
        <v>0</v>
      </c>
      <c r="H44">
        <v>1</v>
      </c>
      <c r="I44">
        <v>20</v>
      </c>
      <c r="J44">
        <v>0</v>
      </c>
      <c r="K44">
        <v>0</v>
      </c>
      <c r="L44">
        <v>0</v>
      </c>
      <c r="M44">
        <v>0</v>
      </c>
      <c r="N44">
        <v>0</v>
      </c>
      <c r="O44">
        <f>C44+E44+G44+I44+K44+M44</f>
        <v>40</v>
      </c>
      <c r="P44">
        <f>D44+F44+H44+J44+L44+N44</f>
        <v>2</v>
      </c>
      <c r="Q44">
        <f>O44/6</f>
        <v>6.666666666666667</v>
      </c>
    </row>
    <row r="45" spans="2:17" x14ac:dyDescent="0.25">
      <c r="B45" s="1" t="s">
        <v>58</v>
      </c>
      <c r="C45">
        <v>20</v>
      </c>
      <c r="D45">
        <v>2</v>
      </c>
      <c r="E45">
        <v>0</v>
      </c>
      <c r="F45">
        <v>0</v>
      </c>
      <c r="G45">
        <v>0</v>
      </c>
      <c r="H45">
        <v>1</v>
      </c>
      <c r="I45">
        <v>0</v>
      </c>
      <c r="J45">
        <v>1</v>
      </c>
      <c r="K45">
        <v>0</v>
      </c>
      <c r="L45">
        <v>0</v>
      </c>
      <c r="M45">
        <v>0</v>
      </c>
      <c r="N45">
        <v>2</v>
      </c>
      <c r="O45">
        <f>C45+E45+G45+I45+K45+M45</f>
        <v>20</v>
      </c>
      <c r="P45">
        <f>D45+F45+H45+J45+L45+N45</f>
        <v>6</v>
      </c>
      <c r="Q45">
        <f>O45/6</f>
        <v>3.3333333333333335</v>
      </c>
    </row>
    <row r="46" spans="2:17" x14ac:dyDescent="0.25">
      <c r="B46" s="1" t="s">
        <v>70</v>
      </c>
      <c r="C46">
        <v>0</v>
      </c>
      <c r="D46">
        <v>0</v>
      </c>
      <c r="E46">
        <v>0</v>
      </c>
      <c r="F46">
        <v>1</v>
      </c>
      <c r="G46">
        <v>0</v>
      </c>
      <c r="H46">
        <v>1</v>
      </c>
      <c r="I46">
        <v>0</v>
      </c>
      <c r="J46">
        <v>0</v>
      </c>
      <c r="K46">
        <v>20</v>
      </c>
      <c r="L46">
        <v>1</v>
      </c>
      <c r="M46">
        <v>0</v>
      </c>
      <c r="N46">
        <v>0</v>
      </c>
      <c r="O46">
        <f>C46+E46+G46+I46+K46+M46</f>
        <v>20</v>
      </c>
      <c r="P46">
        <f>D46+F46+H46+J46+L46+N46</f>
        <v>3</v>
      </c>
      <c r="Q46">
        <f>O46/6</f>
        <v>3.3333333333333335</v>
      </c>
    </row>
    <row r="47" spans="2:17" x14ac:dyDescent="0.25">
      <c r="B47" s="1" t="s">
        <v>57</v>
      </c>
      <c r="C47">
        <v>20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1</v>
      </c>
      <c r="K47">
        <v>0</v>
      </c>
      <c r="L47">
        <v>0</v>
      </c>
      <c r="M47">
        <v>0</v>
      </c>
      <c r="N47">
        <v>0</v>
      </c>
      <c r="O47">
        <f>C47+E47+G47+I47+K47+M47</f>
        <v>20</v>
      </c>
      <c r="P47">
        <f>D47+F47+H47+J47+L47+N47</f>
        <v>1</v>
      </c>
      <c r="Q47">
        <f>O47/6</f>
        <v>3.3333333333333335</v>
      </c>
    </row>
    <row r="48" spans="2:17" x14ac:dyDescent="0.25">
      <c r="B48" s="1" t="s">
        <v>46</v>
      </c>
      <c r="C48">
        <v>0</v>
      </c>
      <c r="D48">
        <v>0</v>
      </c>
      <c r="E48">
        <v>0</v>
      </c>
      <c r="F48">
        <v>0</v>
      </c>
      <c r="G48">
        <v>0</v>
      </c>
      <c r="H48">
        <v>1</v>
      </c>
      <c r="I48">
        <v>0</v>
      </c>
      <c r="J48">
        <v>0</v>
      </c>
      <c r="K48">
        <v>0</v>
      </c>
      <c r="L48">
        <v>0</v>
      </c>
      <c r="M48">
        <v>0</v>
      </c>
      <c r="N48">
        <v>1</v>
      </c>
      <c r="O48">
        <f>C48+E48+G48+I48+K48+M48</f>
        <v>0</v>
      </c>
      <c r="P48">
        <f>D48+F48+H48+J48+L48+N48</f>
        <v>2</v>
      </c>
      <c r="Q48">
        <f>O48/6</f>
        <v>0</v>
      </c>
    </row>
    <row r="49" spans="2:17" x14ac:dyDescent="0.25">
      <c r="B49" s="1" t="s">
        <v>75</v>
      </c>
      <c r="C49">
        <v>0</v>
      </c>
      <c r="D49">
        <v>1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1</v>
      </c>
      <c r="M49">
        <v>0</v>
      </c>
      <c r="N49">
        <v>0</v>
      </c>
      <c r="O49">
        <f>C49+E49+G49+I49+K49+M49</f>
        <v>0</v>
      </c>
      <c r="P49">
        <f>D49+F49+H49+J49+L49+N49</f>
        <v>2</v>
      </c>
      <c r="Q49">
        <f>O49/6</f>
        <v>0</v>
      </c>
    </row>
    <row r="50" spans="2:17" x14ac:dyDescent="0.25">
      <c r="B50" s="1" t="s">
        <v>41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-10</v>
      </c>
      <c r="J50">
        <v>3</v>
      </c>
      <c r="K50">
        <v>0</v>
      </c>
      <c r="L50">
        <v>1</v>
      </c>
      <c r="M50">
        <v>0</v>
      </c>
      <c r="N50">
        <v>1</v>
      </c>
      <c r="O50">
        <f>C50+E50+G50+I50+K50+M50</f>
        <v>-10</v>
      </c>
      <c r="P50">
        <f>D50+F50+H50+J50+L50+N50</f>
        <v>5</v>
      </c>
      <c r="Q50">
        <f>O50/6</f>
        <v>-1.6666666666666667</v>
      </c>
    </row>
  </sheetData>
  <sortState xmlns:xlrd2="http://schemas.microsoft.com/office/spreadsheetml/2017/richdata2" ref="B31:Q50">
    <sortCondition descending="1" ref="O31:O50"/>
  </sortState>
  <mergeCells count="7">
    <mergeCell ref="O1:P1"/>
    <mergeCell ref="M1:N1"/>
    <mergeCell ref="C1:D1"/>
    <mergeCell ref="E1:F1"/>
    <mergeCell ref="G1:H1"/>
    <mergeCell ref="I1:J1"/>
    <mergeCell ref="K1:L1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Awards</vt:lpstr>
      <vt:lpstr>Team Stats</vt:lpstr>
      <vt:lpstr>Ind. Stats</vt:lpstr>
      <vt:lpstr>Awards!Print_Area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Moots</dc:creator>
  <cp:lastModifiedBy>Frank_new</cp:lastModifiedBy>
  <cp:lastPrinted>2021-10-30T20:05:22Z</cp:lastPrinted>
  <dcterms:created xsi:type="dcterms:W3CDTF">2018-09-07T10:44:28Z</dcterms:created>
  <dcterms:modified xsi:type="dcterms:W3CDTF">2021-11-13T18:28:58Z</dcterms:modified>
</cp:coreProperties>
</file>